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yil yakun\"/>
    </mc:Choice>
  </mc:AlternateContent>
  <bookViews>
    <workbookView xWindow="0" yWindow="0" windowWidth="28800" windowHeight="12330"/>
  </bookViews>
  <sheets>
    <sheet name="Сайтга маълумот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'Сайтга маълумот'!$A$1:$K$20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19" i="1"/>
  <c r="B18" i="1"/>
  <c r="B17" i="1"/>
  <c r="B16" i="1"/>
  <c r="B15" i="1"/>
  <c r="B14" i="1"/>
  <c r="B13" i="1"/>
  <c r="B12" i="1"/>
  <c r="B11" i="1"/>
  <c r="B10" i="1"/>
  <c r="B9" i="1"/>
  <c r="B8" i="1"/>
  <c r="B6" i="1" s="1"/>
  <c r="B7" i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<sst xmlns="http://schemas.openxmlformats.org/spreadsheetml/2006/main" count="29" uniqueCount="29">
  <si>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</si>
  <si>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</si>
  <si>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</si>
  <si>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</si>
  <si>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</si>
  <si>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</si>
  <si>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</si>
  <si>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</si>
  <si>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</si>
  <si>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</si>
  <si>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</si>
  <si>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</si>
  <si>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</si>
  <si>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</si>
  <si>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</si>
  <si>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</si>
  <si>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</si>
  <si>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</si>
  <si>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</si>
  <si>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</si>
  <si>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</si>
  <si>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</si>
  <si>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</si>
  <si>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</si>
  <si>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</si>
  <si>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</si>
  <si>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</si>
  <si>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</si>
  <si>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2024 йил якуни юзасидан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</si>
</sst>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" fontId="8" fillId="2" borderId="15" xfId="1" applyNumberFormat="1" applyFont="1" applyFill="1" applyBorder="1"/>
    <xf numFmtId="1" fontId="8" fillId="2" borderId="16" xfId="1" applyNumberFormat="1" applyFont="1" applyFill="1" applyBorder="1"/>
    <xf numFmtId="1" fontId="8" fillId="2" borderId="17" xfId="1" applyNumberFormat="1" applyFont="1" applyFill="1" applyBorder="1"/>
    <xf numFmtId="1" fontId="8" fillId="0" borderId="18" xfId="1" applyNumberFormat="1" applyFont="1" applyBorder="1"/>
    <xf numFmtId="1" fontId="9" fillId="0" borderId="19" xfId="1" applyNumberFormat="1" applyFont="1" applyBorder="1"/>
    <xf numFmtId="1" fontId="9" fillId="0" borderId="20" xfId="1" applyNumberFormat="1" applyFont="1" applyBorder="1"/>
    <xf numFmtId="3" fontId="9" fillId="0" borderId="20" xfId="1" applyNumberFormat="1" applyFont="1" applyBorder="1"/>
    <xf numFmtId="1" fontId="8" fillId="0" borderId="21" xfId="1" applyNumberFormat="1" applyFont="1" applyBorder="1"/>
    <xf numFmtId="1" fontId="8" fillId="0" borderId="22" xfId="1" applyNumberFormat="1" applyFont="1" applyBorder="1"/>
  </cellXfs>
  <cellStyles count="2">
    <cellStyle name="Обычный" xfId="0" builtinId="0"/>
    <cellStyle name="Обычный 37" xfId="1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  <sheetName val="Q2"/>
      <sheetName val="для сравнения стар"/>
      <sheetName val="2 илова"/>
      <sheetName val="3 илова"/>
      <sheetName val="Курс"/>
      <sheetName val="Топливо-энергия"/>
      <sheetName val="Счет-Фактура"/>
      <sheetName val="Индексация цен"/>
      <sheetName val="Data input"/>
      <sheetName val="#ССЫЛКА"/>
      <sheetName val="진행 DATA (2)"/>
      <sheetName val="Ёг_рус4"/>
      <sheetName val="АКЦИЗ_рус4"/>
      <sheetName val="Фориш_20034"/>
      <sheetName val="для_ГАКа3"/>
      <sheetName val="Prog__rost_tarifov3"/>
      <sheetName val="Доход_20083"/>
      <sheetName val="Лист1_(2)3"/>
      <sheetName val="База_23_10_20203"/>
      <sheetName val="06_01_20143"/>
      <sheetName val="tab_192"/>
      <sheetName val="Ер_Ресурс1"/>
      <sheetName val="ЁСТЗ_рўйхати1"/>
      <sheetName val="нормы_на_энергоресурсы1"/>
      <sheetName val="параметры_отбора1"/>
      <sheetName val="план_переработки1"/>
      <sheetName val="реестр_декабрь1"/>
      <sheetName val="для_сравнения_стар"/>
      <sheetName val="2_илова"/>
      <sheetName val="3_илова"/>
      <sheetName val="Индексация_цен"/>
      <sheetName val="Data_input"/>
      <sheetName val="진행_DATA_(2)"/>
      <sheetName val="фор"/>
      <sheetName val="Форма №2а"/>
      <sheetName val="Мин.угит"/>
      <sheetName val="J(Priv.Cap)"/>
      <sheetName val="ГТК_Минфин_факт"/>
      <sheetName val="Прогноз"/>
      <sheetName val="Table"/>
      <sheetName val="Table_G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topLeftCell="A4" zoomScale="40" zoomScaleSheetLayoutView="40" workbookViewId="0">
      <selection activeCell="I7" sqref="I7"/>
    </sheetView>
  </sheetViews>
  <sheetFormatPr defaultRowHeight="30.75" x14ac:dyDescent="0.45"/>
  <cols>
    <col min="1" max="1" width="51.5703125" style="4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5" t="s">
        <v>26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0" ht="31.5" thickBot="1" x14ac:dyDescent="0.5"/>
    <row r="4" spans="1:20" ht="99" customHeight="1" x14ac:dyDescent="0.45">
      <c r="A4" s="16" t="s">
        <v>25</v>
      </c>
      <c r="B4" s="18" t="s">
        <v>24</v>
      </c>
      <c r="C4" s="13" t="s">
        <v>23</v>
      </c>
      <c r="D4" s="14"/>
      <c r="E4" s="14"/>
      <c r="F4" s="14"/>
      <c r="G4" s="14"/>
      <c r="H4" s="14"/>
      <c r="I4" s="14"/>
      <c r="J4" s="14"/>
      <c r="K4" s="11" t="s">
        <v>22</v>
      </c>
    </row>
    <row r="5" spans="1:20" ht="276" customHeight="1" thickBot="1" x14ac:dyDescent="0.5">
      <c r="A5" s="17"/>
      <c r="B5" s="19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2"/>
    </row>
    <row r="6" spans="1:20" ht="90.75" customHeight="1" thickBot="1" x14ac:dyDescent="0.65">
      <c r="A6" s="10" t="s">
        <v>14</v>
      </c>
      <c r="B6" s="20">
        <f t="shared" ref="B6:K6" si="0">SUM(B7:B20)</f>
        <v>5042</v>
      </c>
      <c r="C6" s="21">
        <f t="shared" si="0"/>
        <v>1197</v>
      </c>
      <c r="D6" s="22">
        <f t="shared" si="0"/>
        <v>61</v>
      </c>
      <c r="E6" s="22">
        <f t="shared" si="0"/>
        <v>449</v>
      </c>
      <c r="F6" s="22">
        <f t="shared" si="0"/>
        <v>757</v>
      </c>
      <c r="G6" s="22">
        <f t="shared" si="0"/>
        <v>169</v>
      </c>
      <c r="H6" s="22">
        <f t="shared" si="0"/>
        <v>554</v>
      </c>
      <c r="I6" s="22">
        <f t="shared" si="0"/>
        <v>588</v>
      </c>
      <c r="J6" s="22">
        <f t="shared" si="0"/>
        <v>382</v>
      </c>
      <c r="K6" s="22">
        <f t="shared" si="0"/>
        <v>885</v>
      </c>
    </row>
    <row r="7" spans="1:20" ht="90.75" customHeight="1" x14ac:dyDescent="0.65">
      <c r="A7" s="5" t="s">
        <v>13</v>
      </c>
      <c r="B7" s="23">
        <f t="shared" ref="B7:B20" si="1">+C7+D7+E7+F7+G7+H7+I7+J7+K7</f>
        <v>223</v>
      </c>
      <c r="C7" s="24">
        <v>41</v>
      </c>
      <c r="D7" s="25">
        <v>3</v>
      </c>
      <c r="E7" s="25">
        <v>22</v>
      </c>
      <c r="F7" s="25">
        <v>35</v>
      </c>
      <c r="G7" s="26">
        <v>5</v>
      </c>
      <c r="H7" s="25">
        <v>16</v>
      </c>
      <c r="I7" s="26">
        <v>30</v>
      </c>
      <c r="J7" s="26">
        <v>16</v>
      </c>
      <c r="K7" s="25">
        <v>55</v>
      </c>
      <c r="M7" s="3"/>
      <c r="N7" s="2"/>
      <c r="O7" s="3"/>
      <c r="T7" s="2"/>
    </row>
    <row r="8" spans="1:20" ht="90.75" customHeight="1" x14ac:dyDescent="0.65">
      <c r="A8" s="6" t="s">
        <v>12</v>
      </c>
      <c r="B8" s="27">
        <f t="shared" si="1"/>
        <v>364</v>
      </c>
      <c r="C8" s="24">
        <v>116</v>
      </c>
      <c r="D8" s="25">
        <v>1</v>
      </c>
      <c r="E8" s="25">
        <v>21</v>
      </c>
      <c r="F8" s="25">
        <v>34</v>
      </c>
      <c r="G8" s="26">
        <v>12</v>
      </c>
      <c r="H8" s="25">
        <v>52</v>
      </c>
      <c r="I8" s="26">
        <v>51</v>
      </c>
      <c r="J8" s="26">
        <v>29</v>
      </c>
      <c r="K8" s="25">
        <v>48</v>
      </c>
      <c r="N8" s="2"/>
      <c r="O8" s="3"/>
      <c r="T8" s="2"/>
    </row>
    <row r="9" spans="1:20" ht="90.75" customHeight="1" x14ac:dyDescent="0.65">
      <c r="A9" s="6" t="s">
        <v>11</v>
      </c>
      <c r="B9" s="27">
        <f t="shared" si="1"/>
        <v>311</v>
      </c>
      <c r="C9" s="24">
        <v>64</v>
      </c>
      <c r="D9" s="25">
        <v>1</v>
      </c>
      <c r="E9" s="25">
        <v>36</v>
      </c>
      <c r="F9" s="25">
        <v>48</v>
      </c>
      <c r="G9" s="26">
        <v>11</v>
      </c>
      <c r="H9" s="25">
        <v>47</v>
      </c>
      <c r="I9" s="26">
        <v>30</v>
      </c>
      <c r="J9" s="26">
        <v>28</v>
      </c>
      <c r="K9" s="25">
        <v>46</v>
      </c>
      <c r="N9" s="2"/>
      <c r="O9" s="3"/>
      <c r="T9" s="2"/>
    </row>
    <row r="10" spans="1:20" ht="90.75" customHeight="1" x14ac:dyDescent="0.65">
      <c r="A10" s="6" t="s">
        <v>10</v>
      </c>
      <c r="B10" s="27">
        <f t="shared" si="1"/>
        <v>374</v>
      </c>
      <c r="C10" s="24">
        <v>105</v>
      </c>
      <c r="D10" s="25">
        <v>3</v>
      </c>
      <c r="E10" s="25">
        <v>41</v>
      </c>
      <c r="F10" s="25">
        <v>39</v>
      </c>
      <c r="G10" s="26">
        <v>15</v>
      </c>
      <c r="H10" s="25">
        <v>30</v>
      </c>
      <c r="I10" s="26">
        <v>52</v>
      </c>
      <c r="J10" s="26">
        <v>28</v>
      </c>
      <c r="K10" s="25">
        <v>61</v>
      </c>
      <c r="N10" s="2"/>
      <c r="O10" s="3"/>
      <c r="T10" s="2"/>
    </row>
    <row r="11" spans="1:20" ht="90.75" customHeight="1" x14ac:dyDescent="0.65">
      <c r="A11" s="6" t="s">
        <v>9</v>
      </c>
      <c r="B11" s="27">
        <f t="shared" si="1"/>
        <v>562</v>
      </c>
      <c r="C11" s="24">
        <v>130</v>
      </c>
      <c r="D11" s="25">
        <v>9</v>
      </c>
      <c r="E11" s="25">
        <v>54</v>
      </c>
      <c r="F11" s="25">
        <v>94</v>
      </c>
      <c r="G11" s="26">
        <v>12</v>
      </c>
      <c r="H11" s="25">
        <v>52</v>
      </c>
      <c r="I11" s="26">
        <v>74</v>
      </c>
      <c r="J11" s="26">
        <v>43</v>
      </c>
      <c r="K11" s="25">
        <v>94</v>
      </c>
      <c r="N11" s="2"/>
      <c r="O11" s="3"/>
      <c r="T11" s="2"/>
    </row>
    <row r="12" spans="1:20" ht="90.75" customHeight="1" x14ac:dyDescent="0.65">
      <c r="A12" s="6" t="s">
        <v>8</v>
      </c>
      <c r="B12" s="27">
        <f t="shared" si="1"/>
        <v>324</v>
      </c>
      <c r="C12" s="24">
        <v>69</v>
      </c>
      <c r="D12" s="25">
        <v>2</v>
      </c>
      <c r="E12" s="25">
        <v>26</v>
      </c>
      <c r="F12" s="25">
        <v>43</v>
      </c>
      <c r="G12" s="26">
        <v>18</v>
      </c>
      <c r="H12" s="25">
        <v>44</v>
      </c>
      <c r="I12" s="26">
        <v>30</v>
      </c>
      <c r="J12" s="26">
        <v>37</v>
      </c>
      <c r="K12" s="25">
        <v>55</v>
      </c>
      <c r="N12" s="2"/>
      <c r="O12" s="3"/>
      <c r="T12" s="2"/>
    </row>
    <row r="13" spans="1:20" ht="90.75" customHeight="1" x14ac:dyDescent="0.65">
      <c r="A13" s="6" t="s">
        <v>7</v>
      </c>
      <c r="B13" s="27">
        <f t="shared" si="1"/>
        <v>459</v>
      </c>
      <c r="C13" s="24">
        <v>111</v>
      </c>
      <c r="D13" s="25">
        <v>3</v>
      </c>
      <c r="E13" s="25">
        <v>33</v>
      </c>
      <c r="F13" s="25">
        <v>80</v>
      </c>
      <c r="G13" s="26">
        <v>9</v>
      </c>
      <c r="H13" s="25">
        <v>90</v>
      </c>
      <c r="I13" s="26">
        <v>69</v>
      </c>
      <c r="J13" s="26">
        <v>24</v>
      </c>
      <c r="K13" s="25">
        <v>40</v>
      </c>
      <c r="N13" s="2"/>
      <c r="O13" s="3"/>
      <c r="T13" s="2"/>
    </row>
    <row r="14" spans="1:20" ht="90.75" customHeight="1" x14ac:dyDescent="0.65">
      <c r="A14" s="6" t="s">
        <v>6</v>
      </c>
      <c r="B14" s="27">
        <f t="shared" si="1"/>
        <v>440</v>
      </c>
      <c r="C14" s="24">
        <v>101</v>
      </c>
      <c r="D14" s="25">
        <v>8</v>
      </c>
      <c r="E14" s="25">
        <v>56</v>
      </c>
      <c r="F14" s="25">
        <v>77</v>
      </c>
      <c r="G14" s="26">
        <v>14</v>
      </c>
      <c r="H14" s="25">
        <v>29</v>
      </c>
      <c r="I14" s="26">
        <v>55</v>
      </c>
      <c r="J14" s="26">
        <v>29</v>
      </c>
      <c r="K14" s="25">
        <v>71</v>
      </c>
      <c r="N14" s="2"/>
      <c r="O14" s="3"/>
      <c r="T14" s="2"/>
    </row>
    <row r="15" spans="1:20" ht="90.75" customHeight="1" x14ac:dyDescent="0.65">
      <c r="A15" s="6" t="s">
        <v>5</v>
      </c>
      <c r="B15" s="27">
        <f t="shared" si="1"/>
        <v>203</v>
      </c>
      <c r="C15" s="24">
        <v>53</v>
      </c>
      <c r="D15" s="25">
        <v>2</v>
      </c>
      <c r="E15" s="25">
        <v>27</v>
      </c>
      <c r="F15" s="25">
        <v>21</v>
      </c>
      <c r="G15" s="26">
        <v>8</v>
      </c>
      <c r="H15" s="25">
        <v>28</v>
      </c>
      <c r="I15" s="26">
        <v>19</v>
      </c>
      <c r="J15" s="26">
        <v>13</v>
      </c>
      <c r="K15" s="25">
        <v>32</v>
      </c>
      <c r="N15" s="2"/>
      <c r="O15" s="3"/>
      <c r="T15" s="2"/>
    </row>
    <row r="16" spans="1:20" ht="90.75" customHeight="1" x14ac:dyDescent="0.65">
      <c r="A16" s="6" t="s">
        <v>4</v>
      </c>
      <c r="B16" s="27">
        <f t="shared" si="1"/>
        <v>698</v>
      </c>
      <c r="C16" s="24">
        <v>154</v>
      </c>
      <c r="D16" s="25">
        <v>9</v>
      </c>
      <c r="E16" s="25">
        <v>61</v>
      </c>
      <c r="F16" s="25">
        <v>120</v>
      </c>
      <c r="G16" s="26">
        <v>23</v>
      </c>
      <c r="H16" s="25">
        <v>81</v>
      </c>
      <c r="I16" s="26">
        <v>65</v>
      </c>
      <c r="J16" s="26">
        <v>52</v>
      </c>
      <c r="K16" s="25">
        <v>133</v>
      </c>
      <c r="N16" s="2"/>
      <c r="O16" s="3"/>
      <c r="T16" s="2"/>
    </row>
    <row r="17" spans="1:20" ht="90.75" customHeight="1" x14ac:dyDescent="0.65">
      <c r="A17" s="6" t="s">
        <v>3</v>
      </c>
      <c r="B17" s="27">
        <f t="shared" si="1"/>
        <v>306</v>
      </c>
      <c r="C17" s="24">
        <v>71</v>
      </c>
      <c r="D17" s="25">
        <v>1</v>
      </c>
      <c r="E17" s="25">
        <v>14</v>
      </c>
      <c r="F17" s="25">
        <v>53</v>
      </c>
      <c r="G17" s="26">
        <v>13</v>
      </c>
      <c r="H17" s="25">
        <v>31</v>
      </c>
      <c r="I17" s="26">
        <v>43</v>
      </c>
      <c r="J17" s="26">
        <v>22</v>
      </c>
      <c r="K17" s="25">
        <v>58</v>
      </c>
      <c r="N17" s="2"/>
      <c r="O17" s="3"/>
      <c r="T17" s="2"/>
    </row>
    <row r="18" spans="1:20" ht="90.75" customHeight="1" x14ac:dyDescent="0.65">
      <c r="A18" s="6" t="s">
        <v>2</v>
      </c>
      <c r="B18" s="27">
        <f t="shared" si="1"/>
        <v>231</v>
      </c>
      <c r="C18" s="24">
        <v>22</v>
      </c>
      <c r="D18" s="25">
        <v>2</v>
      </c>
      <c r="E18" s="25">
        <v>7</v>
      </c>
      <c r="F18" s="25">
        <v>43</v>
      </c>
      <c r="G18" s="26">
        <v>1</v>
      </c>
      <c r="H18" s="25">
        <v>13</v>
      </c>
      <c r="I18" s="26">
        <v>28</v>
      </c>
      <c r="J18" s="26">
        <v>20</v>
      </c>
      <c r="K18" s="25">
        <v>95</v>
      </c>
      <c r="N18" s="2"/>
      <c r="O18" s="3"/>
      <c r="T18" s="2"/>
    </row>
    <row r="19" spans="1:20" ht="90.75" customHeight="1" x14ac:dyDescent="0.65">
      <c r="A19" s="6" t="s">
        <v>1</v>
      </c>
      <c r="B19" s="27">
        <f t="shared" si="1"/>
        <v>317</v>
      </c>
      <c r="C19" s="24">
        <v>127</v>
      </c>
      <c r="D19" s="25">
        <v>14</v>
      </c>
      <c r="E19" s="25">
        <v>36</v>
      </c>
      <c r="F19" s="25">
        <v>38</v>
      </c>
      <c r="G19" s="26">
        <v>7</v>
      </c>
      <c r="H19" s="25">
        <v>18</v>
      </c>
      <c r="I19" s="26">
        <v>25</v>
      </c>
      <c r="J19" s="26">
        <v>25</v>
      </c>
      <c r="K19" s="25">
        <v>27</v>
      </c>
      <c r="N19" s="2"/>
      <c r="O19" s="3"/>
      <c r="T19" s="2"/>
    </row>
    <row r="20" spans="1:20" ht="90.75" customHeight="1" thickBot="1" x14ac:dyDescent="0.7">
      <c r="A20" s="7" t="s">
        <v>0</v>
      </c>
      <c r="B20" s="28">
        <f t="shared" si="1"/>
        <v>230</v>
      </c>
      <c r="C20" s="24">
        <v>33</v>
      </c>
      <c r="D20" s="25">
        <v>3</v>
      </c>
      <c r="E20" s="25">
        <v>15</v>
      </c>
      <c r="F20" s="25">
        <v>32</v>
      </c>
      <c r="G20" s="26">
        <v>21</v>
      </c>
      <c r="H20" s="25">
        <v>23</v>
      </c>
      <c r="I20" s="26">
        <v>17</v>
      </c>
      <c r="J20" s="26">
        <v>16</v>
      </c>
      <c r="K20" s="25">
        <v>70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Сайтга маълумот</vt:lpstr>
      <vt:lpstr>'Сайтга маълумот'!Область_печати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2025-05-12T12:16:14Z</dcterms:modified>
</cp:coreProperties>
</file>